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15" windowHeight="8655" activeTab="1"/>
  </bookViews>
  <sheets>
    <sheet name="PLAN NABAVE" sheetId="1" r:id="rId1"/>
    <sheet name="REBALANS 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<sst xmlns="http://schemas.openxmlformats.org/spreadsheetml/2006/main" count="251" uniqueCount="130">
  <si>
    <t>1.</t>
  </si>
  <si>
    <t>TONERI</t>
  </si>
  <si>
    <t>2.</t>
  </si>
  <si>
    <t>PAPIR</t>
  </si>
  <si>
    <t>3.</t>
  </si>
  <si>
    <t>MATIČNE KNJIGE, SVJEDODŽBE I SL.</t>
  </si>
  <si>
    <t>4.</t>
  </si>
  <si>
    <t>CD I DVD</t>
  </si>
  <si>
    <t>5.</t>
  </si>
  <si>
    <t>6.</t>
  </si>
  <si>
    <t>UREDSKI MATERIJAL I OSTALI MATERIJALNI RASHODI</t>
  </si>
  <si>
    <t>7.</t>
  </si>
  <si>
    <t>PRETPLATA NA ČASOPISE</t>
  </si>
  <si>
    <t>8.</t>
  </si>
  <si>
    <t>STRUČNA LITERATURA</t>
  </si>
  <si>
    <t>9.</t>
  </si>
  <si>
    <t>MATERIJAL ZA ČIŠĆENJE</t>
  </si>
  <si>
    <t xml:space="preserve">10. </t>
  </si>
  <si>
    <t>MATERIJAL ZA HIGIJENSKE POTREBE</t>
  </si>
  <si>
    <t>11.</t>
  </si>
  <si>
    <t>ELEKTRONIČKE PLOČICE</t>
  </si>
  <si>
    <t>MATERIJAL I SIROVINE - RADIONIČKE VJEŽBE</t>
  </si>
  <si>
    <t>12.</t>
  </si>
  <si>
    <t>ELEKTRONIČKE KOMPONENETE I SKLOPOVI</t>
  </si>
  <si>
    <t>13.</t>
  </si>
  <si>
    <t>POLUPROIZVODI OD LIMA</t>
  </si>
  <si>
    <t>14.</t>
  </si>
  <si>
    <t>TRANSFORMATORI</t>
  </si>
  <si>
    <t>15.</t>
  </si>
  <si>
    <t>IZRADA POLUPROIZVODA OD PLEXI STAKLA</t>
  </si>
  <si>
    <t>16.</t>
  </si>
  <si>
    <t>ŽICA</t>
  </si>
  <si>
    <t>17.</t>
  </si>
  <si>
    <t>METALNE RUČICE</t>
  </si>
  <si>
    <t>18.</t>
  </si>
  <si>
    <t>GUMENE NOGICE I SL.</t>
  </si>
  <si>
    <t>19.</t>
  </si>
  <si>
    <t>VIJCI I PODLOŽNE PLOČICE</t>
  </si>
  <si>
    <t>ENERGIJA</t>
  </si>
  <si>
    <t>20.</t>
  </si>
  <si>
    <t>STRUJA</t>
  </si>
  <si>
    <t>21.</t>
  </si>
  <si>
    <t>GRIJANJE</t>
  </si>
  <si>
    <t>22.</t>
  </si>
  <si>
    <t>MATERIJAL I DIJELOVI ZA TEK. I INVEST. ODRŽAVANJE</t>
  </si>
  <si>
    <t>GRAĐEVINSKIH OBJEKATA</t>
  </si>
  <si>
    <t>23.</t>
  </si>
  <si>
    <t>OPREME</t>
  </si>
  <si>
    <t>24.</t>
  </si>
  <si>
    <t>OSTALO</t>
  </si>
  <si>
    <t>25.</t>
  </si>
  <si>
    <t>USLUGE TELEFONA, FAXA, MOBITELA I INTERNETA</t>
  </si>
  <si>
    <t>USLUGA TEK. I INVEST. ODRŽAVANJA</t>
  </si>
  <si>
    <t>26.</t>
  </si>
  <si>
    <t>27.</t>
  </si>
  <si>
    <t>ZDRAVSTVENE USLUGE - SISTEMATSKI PREGLEDI</t>
  </si>
  <si>
    <t>28.</t>
  </si>
  <si>
    <t>KOMUNALNE USLUGE</t>
  </si>
  <si>
    <t>29.</t>
  </si>
  <si>
    <t>VODA</t>
  </si>
  <si>
    <t>30.</t>
  </si>
  <si>
    <t>ODVOZ SMEĆA</t>
  </si>
  <si>
    <t>OSNOVNA SREDSTVA I SITNI INVENTAR</t>
  </si>
  <si>
    <t>31.</t>
  </si>
  <si>
    <t>SCENER</t>
  </si>
  <si>
    <t>32.</t>
  </si>
  <si>
    <t>RAČUNALA</t>
  </si>
  <si>
    <t>33.</t>
  </si>
  <si>
    <t>LAPTOPI</t>
  </si>
  <si>
    <t>34.</t>
  </si>
  <si>
    <t>PROJEKTORI</t>
  </si>
  <si>
    <t>35.</t>
  </si>
  <si>
    <t>PRINTERI</t>
  </si>
  <si>
    <t>36.</t>
  </si>
  <si>
    <t>37.</t>
  </si>
  <si>
    <t>SWITCH</t>
  </si>
  <si>
    <t>38.</t>
  </si>
  <si>
    <t>LEMILICE</t>
  </si>
  <si>
    <t>39.</t>
  </si>
  <si>
    <t>MJERNI UREĐAJI</t>
  </si>
  <si>
    <t>40.</t>
  </si>
  <si>
    <t>MIŠEVI I TIPKOVNICE</t>
  </si>
  <si>
    <t>41.</t>
  </si>
  <si>
    <t>42.</t>
  </si>
  <si>
    <t>43.</t>
  </si>
  <si>
    <t>SITNI ALAT ZA RADIONICE</t>
  </si>
  <si>
    <t>ELEKTROTEHNIČKA ŠKOLA</t>
  </si>
  <si>
    <t>ZAGREB, Konavoska 2</t>
  </si>
  <si>
    <t xml:space="preserve">                                                      PRIJEDLOG NACRTA PLANA NABAVE ZA 2012. GODINU</t>
  </si>
  <si>
    <t>01. mj.</t>
  </si>
  <si>
    <t>1. god.</t>
  </si>
  <si>
    <t>EV. BROJ</t>
  </si>
  <si>
    <t>PREDMET NABAVE</t>
  </si>
  <si>
    <t>PROCJENJENA VRIJEDNOST</t>
  </si>
  <si>
    <t>VRSTA POSTUPKA</t>
  </si>
  <si>
    <t>UGOVOR ili OS</t>
  </si>
  <si>
    <t>PLANIRANI POČETAK</t>
  </si>
  <si>
    <t>PLANIRANO TRAJANJE UGOVORA ili OS</t>
  </si>
  <si>
    <t>REGISTRATORI</t>
  </si>
  <si>
    <t>KANCELARIJSKI MATERIJAL - OSTALO</t>
  </si>
  <si>
    <t>NAMJEŠTAJ ZA OPREMU U UČIONICAMA</t>
  </si>
  <si>
    <t>ZIDNA PLATNA ZA PROJEKTOR</t>
  </si>
  <si>
    <t>OSTALE USLUGE</t>
  </si>
  <si>
    <t>USLUGE FOTOKOPIRANJA, UVEZA I SL.</t>
  </si>
  <si>
    <t>OSIGURANJE UČENIKA</t>
  </si>
  <si>
    <t xml:space="preserve">PREMIJE OSIGURANJA </t>
  </si>
  <si>
    <t>44.</t>
  </si>
  <si>
    <t>SVEUKUPNO</t>
  </si>
  <si>
    <t>otvoreni postupak JN</t>
  </si>
  <si>
    <t>ugovor</t>
  </si>
  <si>
    <t>03. mj.</t>
  </si>
  <si>
    <t>Na temelju članka 21. Statuta Elektrotehničke škole Školski odbor je na svojoj sjednici održanoj dana 15. 2. 2012. godine usvojio</t>
  </si>
  <si>
    <t>Zagreb, 15. 2. 2012.</t>
  </si>
  <si>
    <t>Predsjednik Školskog odbora:</t>
  </si>
  <si>
    <t>Ljiljana Kelava Račić, prof.</t>
  </si>
  <si>
    <t>ELEKTRIČNA ENERGIJA</t>
  </si>
  <si>
    <t>MREŽARINA</t>
  </si>
  <si>
    <t xml:space="preserve">Zagreb, </t>
  </si>
  <si>
    <t>SITNI ALATI ZA RADIONICE</t>
  </si>
  <si>
    <t>06.mj.</t>
  </si>
  <si>
    <t>11.mj.</t>
  </si>
  <si>
    <t>10.mj.</t>
  </si>
  <si>
    <t>8. 11. 2012. godine usvojio</t>
  </si>
  <si>
    <t xml:space="preserve">                                                       PLAN NABAVE ZA 2013. GODINU</t>
  </si>
  <si>
    <t>Na temelju članka 21. Statuta Elektrotehničke škole, Školski odbor je na svojoj sjednici održanoj dana                    godine usvojio</t>
  </si>
  <si>
    <t>NAMJEŠTAJ ZA UČIONICE</t>
  </si>
  <si>
    <t>KLASA: 003-06/12-01/22</t>
  </si>
  <si>
    <t>URBROJ: 251-86-02-12-01</t>
  </si>
  <si>
    <t>8.11.2012.</t>
  </si>
  <si>
    <t>KLIMA UREĐAJI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</si>
</sst>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43" fontId="0" fillId="0" borderId="10" xfId="42" applyFont="1" applyBorder="1" applyAlignment="1">
      <alignment/>
    </xf>
    <xf numFmtId="0" fontId="4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43" fontId="0" fillId="0" borderId="11" xfId="42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42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32">
      <selection activeCell="B74" sqref="B74"/>
    </sheetView>
  </sheetViews>
  <sheetFormatPr defaultColWidth="9.140625" defaultRowHeight="12.75"/>
  <cols>
    <col min="1" max="1" width="7.140625" style="0" customWidth="1"/>
    <col min="2" max="2" width="52.8515625" style="0" customWidth="1"/>
    <col min="3" max="3" width="15.7109375" style="0" customWidth="1"/>
    <col min="4" max="4" width="18.140625" style="0" customWidth="1"/>
    <col min="5" max="5" width="11.140625" style="0" customWidth="1"/>
    <col min="6" max="6" width="11.421875" style="0" customWidth="1"/>
    <col min="7" max="7" width="12.00390625" style="0" customWidth="1"/>
  </cols>
  <sheetData>
    <row r="1" spans="1:2" ht="15.75">
      <c r="A1" s="7" t="s">
        <v>86</v>
      </c>
      <c r="B1" s="7"/>
    </row>
    <row r="2" spans="1:2" ht="15.75">
      <c r="A2" s="7" t="s">
        <v>87</v>
      </c>
      <c r="B2" s="7"/>
    </row>
    <row r="3" ht="12.75">
      <c r="B3" t="s">
        <v>111</v>
      </c>
    </row>
    <row r="5" ht="15.75">
      <c r="B5" s="7" t="s">
        <v>88</v>
      </c>
    </row>
    <row r="8" spans="1:7" ht="51">
      <c r="A8" s="10" t="s">
        <v>91</v>
      </c>
      <c r="B8" s="10" t="s">
        <v>92</v>
      </c>
      <c r="C8" s="10" t="s">
        <v>93</v>
      </c>
      <c r="D8" s="10" t="s">
        <v>94</v>
      </c>
      <c r="E8" s="10" t="s">
        <v>95</v>
      </c>
      <c r="F8" s="10" t="s">
        <v>96</v>
      </c>
      <c r="G8" s="10" t="s">
        <v>97</v>
      </c>
    </row>
    <row r="9" spans="1:7" ht="12.75">
      <c r="A9" s="1"/>
      <c r="B9" s="5" t="s">
        <v>10</v>
      </c>
      <c r="C9" s="6">
        <f>C10+C11+C12+C13+C14+C15+C16+C17+C18+C19</f>
        <v>68299</v>
      </c>
      <c r="D9" s="1"/>
      <c r="E9" s="1"/>
      <c r="F9" s="9"/>
      <c r="G9" s="9"/>
    </row>
    <row r="10" spans="1:7" ht="12.75">
      <c r="A10" s="1" t="s">
        <v>0</v>
      </c>
      <c r="B10" s="1" t="s">
        <v>1</v>
      </c>
      <c r="C10" s="4">
        <v>7317</v>
      </c>
      <c r="D10" s="1"/>
      <c r="E10" s="1"/>
      <c r="F10" s="9"/>
      <c r="G10" s="9"/>
    </row>
    <row r="11" spans="1:7" ht="12.75">
      <c r="A11" s="1" t="s">
        <v>2</v>
      </c>
      <c r="B11" s="1" t="s">
        <v>3</v>
      </c>
      <c r="C11" s="4">
        <v>3250</v>
      </c>
      <c r="D11" s="1"/>
      <c r="E11" s="1"/>
      <c r="F11" s="9"/>
      <c r="G11" s="9"/>
    </row>
    <row r="12" spans="1:7" ht="12.75">
      <c r="A12" s="1" t="s">
        <v>4</v>
      </c>
      <c r="B12" s="1" t="s">
        <v>5</v>
      </c>
      <c r="C12" s="4">
        <v>7317</v>
      </c>
      <c r="D12" s="1"/>
      <c r="E12" s="1"/>
      <c r="F12" s="9"/>
      <c r="G12" s="9"/>
    </row>
    <row r="13" spans="1:7" ht="12.75">
      <c r="A13" s="1" t="s">
        <v>6</v>
      </c>
      <c r="B13" s="1" t="s">
        <v>7</v>
      </c>
      <c r="C13" s="4">
        <v>1700</v>
      </c>
      <c r="D13" s="1"/>
      <c r="E13" s="1"/>
      <c r="F13" s="9"/>
      <c r="G13" s="9"/>
    </row>
    <row r="14" spans="1:7" ht="12.75">
      <c r="A14" s="1" t="s">
        <v>8</v>
      </c>
      <c r="B14" s="1" t="s">
        <v>98</v>
      </c>
      <c r="C14" s="4">
        <v>813</v>
      </c>
      <c r="D14" s="1"/>
      <c r="E14" s="1"/>
      <c r="F14" s="9"/>
      <c r="G14" s="9"/>
    </row>
    <row r="15" spans="1:7" ht="12.75">
      <c r="A15" s="1" t="s">
        <v>9</v>
      </c>
      <c r="B15" s="1" t="s">
        <v>99</v>
      </c>
      <c r="C15" s="4">
        <v>16230</v>
      </c>
      <c r="D15" s="1"/>
      <c r="E15" s="1"/>
      <c r="F15" s="9"/>
      <c r="G15" s="9"/>
    </row>
    <row r="16" spans="1:7" ht="12.75">
      <c r="A16" s="1" t="s">
        <v>11</v>
      </c>
      <c r="B16" s="1" t="s">
        <v>12</v>
      </c>
      <c r="C16" s="4">
        <v>8130</v>
      </c>
      <c r="D16" s="1"/>
      <c r="E16" s="1"/>
      <c r="F16" s="9"/>
      <c r="G16" s="9"/>
    </row>
    <row r="17" spans="1:7" ht="12.75">
      <c r="A17" s="1" t="s">
        <v>13</v>
      </c>
      <c r="B17" s="1" t="s">
        <v>14</v>
      </c>
      <c r="C17" s="4">
        <v>7347</v>
      </c>
      <c r="D17" s="1"/>
      <c r="E17" s="1"/>
      <c r="F17" s="9"/>
      <c r="G17" s="9"/>
    </row>
    <row r="18" spans="1:7" ht="12.75">
      <c r="A18" s="1" t="s">
        <v>15</v>
      </c>
      <c r="B18" s="1" t="s">
        <v>16</v>
      </c>
      <c r="C18" s="4">
        <v>12195</v>
      </c>
      <c r="D18" s="1"/>
      <c r="E18" s="1"/>
      <c r="F18" s="9"/>
      <c r="G18" s="9"/>
    </row>
    <row r="19" spans="1:7" ht="12.75">
      <c r="A19" s="1" t="s">
        <v>17</v>
      </c>
      <c r="B19" s="1" t="s">
        <v>18</v>
      </c>
      <c r="C19" s="4">
        <v>4000</v>
      </c>
      <c r="D19" s="1"/>
      <c r="E19" s="1"/>
      <c r="F19" s="9"/>
      <c r="G19" s="9"/>
    </row>
    <row r="20" spans="1:7" ht="12.75">
      <c r="A20" s="1"/>
      <c r="B20" s="5" t="s">
        <v>21</v>
      </c>
      <c r="C20" s="6">
        <f>C21+C22+C23+C24+C25+C26+C27+C28+C29</f>
        <v>66490</v>
      </c>
      <c r="D20" s="1"/>
      <c r="E20" s="1"/>
      <c r="F20" s="9"/>
      <c r="G20" s="9"/>
    </row>
    <row r="21" spans="1:7" ht="12.75">
      <c r="A21" s="1" t="s">
        <v>19</v>
      </c>
      <c r="B21" s="1" t="s">
        <v>20</v>
      </c>
      <c r="C21" s="4">
        <v>12352</v>
      </c>
      <c r="D21" s="1"/>
      <c r="E21" s="1"/>
      <c r="F21" s="9"/>
      <c r="G21" s="9"/>
    </row>
    <row r="22" spans="1:7" ht="12.75">
      <c r="A22" s="1" t="s">
        <v>22</v>
      </c>
      <c r="B22" s="1" t="s">
        <v>23</v>
      </c>
      <c r="C22" s="4">
        <v>15758</v>
      </c>
      <c r="D22" s="1"/>
      <c r="E22" s="1"/>
      <c r="F22" s="9"/>
      <c r="G22" s="9"/>
    </row>
    <row r="23" spans="1:7" ht="12.75">
      <c r="A23" s="1" t="s">
        <v>24</v>
      </c>
      <c r="B23" s="1" t="s">
        <v>25</v>
      </c>
      <c r="C23" s="4">
        <v>5717</v>
      </c>
      <c r="D23" s="1"/>
      <c r="E23" s="1"/>
      <c r="F23" s="9"/>
      <c r="G23" s="9"/>
    </row>
    <row r="24" spans="1:7" ht="12.75">
      <c r="A24" s="1" t="s">
        <v>26</v>
      </c>
      <c r="B24" s="1" t="s">
        <v>27</v>
      </c>
      <c r="C24" s="4">
        <v>18086</v>
      </c>
      <c r="D24" s="1"/>
      <c r="E24" s="1"/>
      <c r="F24" s="9"/>
      <c r="G24" s="9"/>
    </row>
    <row r="25" spans="1:7" ht="12.75">
      <c r="A25" s="1" t="s">
        <v>28</v>
      </c>
      <c r="B25" s="1" t="s">
        <v>29</v>
      </c>
      <c r="C25" s="4">
        <v>2157</v>
      </c>
      <c r="D25" s="1"/>
      <c r="E25" s="1"/>
      <c r="F25" s="9"/>
      <c r="G25" s="9"/>
    </row>
    <row r="26" spans="1:7" ht="12.75">
      <c r="A26" s="1" t="s">
        <v>30</v>
      </c>
      <c r="B26" s="1" t="s">
        <v>31</v>
      </c>
      <c r="C26" s="4">
        <v>5488</v>
      </c>
      <c r="D26" s="1"/>
      <c r="E26" s="1"/>
      <c r="F26" s="9"/>
      <c r="G26" s="9"/>
    </row>
    <row r="27" spans="1:7" ht="12.75">
      <c r="A27" s="1" t="s">
        <v>32</v>
      </c>
      <c r="B27" s="1" t="s">
        <v>33</v>
      </c>
      <c r="C27" s="4">
        <v>2506</v>
      </c>
      <c r="D27" s="1"/>
      <c r="E27" s="1"/>
      <c r="F27" s="9"/>
      <c r="G27" s="9"/>
    </row>
    <row r="28" spans="1:7" ht="12.75">
      <c r="A28" s="1" t="s">
        <v>34</v>
      </c>
      <c r="B28" s="1" t="s">
        <v>35</v>
      </c>
      <c r="C28" s="4">
        <v>3152</v>
      </c>
      <c r="D28" s="1"/>
      <c r="E28" s="1"/>
      <c r="F28" s="9"/>
      <c r="G28" s="9"/>
    </row>
    <row r="29" spans="1:7" ht="12.75">
      <c r="A29" s="1" t="s">
        <v>36</v>
      </c>
      <c r="B29" s="1" t="s">
        <v>37</v>
      </c>
      <c r="C29" s="4">
        <v>1274</v>
      </c>
      <c r="D29" s="1"/>
      <c r="E29" s="1"/>
      <c r="F29" s="9"/>
      <c r="G29" s="9"/>
    </row>
    <row r="30" spans="1:7" ht="12.75">
      <c r="A30" s="1"/>
      <c r="B30" s="5" t="s">
        <v>38</v>
      </c>
      <c r="C30" s="6">
        <f>C31+C32</f>
        <v>581624</v>
      </c>
      <c r="D30" s="1"/>
      <c r="E30" s="1"/>
      <c r="F30" s="9"/>
      <c r="G30" s="9"/>
    </row>
    <row r="31" spans="1:7" ht="12.75">
      <c r="A31" s="1" t="s">
        <v>39</v>
      </c>
      <c r="B31" s="1" t="s">
        <v>40</v>
      </c>
      <c r="C31" s="4">
        <v>131312</v>
      </c>
      <c r="D31" s="1" t="s">
        <v>108</v>
      </c>
      <c r="E31" s="9" t="s">
        <v>109</v>
      </c>
      <c r="F31" s="9" t="s">
        <v>110</v>
      </c>
      <c r="G31" s="9" t="s">
        <v>90</v>
      </c>
    </row>
    <row r="32" spans="1:7" ht="12.75">
      <c r="A32" s="1" t="s">
        <v>41</v>
      </c>
      <c r="B32" s="1" t="s">
        <v>42</v>
      </c>
      <c r="C32" s="4">
        <v>450312</v>
      </c>
      <c r="D32" s="1"/>
      <c r="E32" s="1"/>
      <c r="F32" s="9"/>
      <c r="G32" s="9"/>
    </row>
    <row r="33" spans="1:7" ht="12.75">
      <c r="A33" s="1"/>
      <c r="B33" s="5" t="s">
        <v>44</v>
      </c>
      <c r="C33" s="6">
        <f>C34+C35+C36+C37</f>
        <v>74211</v>
      </c>
      <c r="D33" s="1"/>
      <c r="E33" s="1"/>
      <c r="F33" s="9"/>
      <c r="G33" s="9"/>
    </row>
    <row r="34" spans="1:7" ht="12.75">
      <c r="A34" s="1" t="s">
        <v>43</v>
      </c>
      <c r="B34" s="1" t="s">
        <v>45</v>
      </c>
      <c r="C34" s="4">
        <v>20325</v>
      </c>
      <c r="D34" s="1"/>
      <c r="E34" s="1"/>
      <c r="F34" s="9"/>
      <c r="G34" s="9"/>
    </row>
    <row r="35" spans="1:7" ht="12.75">
      <c r="A35" s="1" t="s">
        <v>46</v>
      </c>
      <c r="B35" s="1" t="s">
        <v>47</v>
      </c>
      <c r="C35" s="4">
        <v>12195</v>
      </c>
      <c r="D35" s="1"/>
      <c r="E35" s="1"/>
      <c r="F35" s="9"/>
      <c r="G35" s="9"/>
    </row>
    <row r="36" spans="1:7" ht="12.75">
      <c r="A36" s="1" t="s">
        <v>48</v>
      </c>
      <c r="B36" s="1" t="s">
        <v>49</v>
      </c>
      <c r="C36" s="4">
        <v>5691</v>
      </c>
      <c r="D36" s="1"/>
      <c r="E36" s="1"/>
      <c r="F36" s="9"/>
      <c r="G36" s="9"/>
    </row>
    <row r="37" spans="1:7" ht="12.75">
      <c r="A37" s="1" t="s">
        <v>50</v>
      </c>
      <c r="B37" s="1" t="s">
        <v>51</v>
      </c>
      <c r="C37" s="4">
        <v>36000</v>
      </c>
      <c r="D37" s="1"/>
      <c r="E37" s="1"/>
      <c r="F37" s="9"/>
      <c r="G37" s="9"/>
    </row>
    <row r="38" spans="1:7" ht="12.75">
      <c r="A38" s="1"/>
      <c r="B38" s="5" t="s">
        <v>52</v>
      </c>
      <c r="C38" s="6">
        <f>C39+C40+C41</f>
        <v>44825</v>
      </c>
      <c r="D38" s="1"/>
      <c r="E38" s="1"/>
      <c r="F38" s="9"/>
      <c r="G38" s="9"/>
    </row>
    <row r="39" spans="1:7" ht="12.75">
      <c r="A39" s="1" t="s">
        <v>53</v>
      </c>
      <c r="B39" s="1" t="s">
        <v>45</v>
      </c>
      <c r="C39" s="4">
        <v>18000</v>
      </c>
      <c r="D39" s="1"/>
      <c r="E39" s="1"/>
      <c r="F39" s="9"/>
      <c r="G39" s="9"/>
    </row>
    <row r="40" spans="1:7" ht="12.75">
      <c r="A40" s="1" t="s">
        <v>54</v>
      </c>
      <c r="B40" s="1" t="s">
        <v>47</v>
      </c>
      <c r="C40" s="4">
        <v>6500</v>
      </c>
      <c r="D40" s="1"/>
      <c r="E40" s="1"/>
      <c r="F40" s="9"/>
      <c r="G40" s="9"/>
    </row>
    <row r="41" spans="1:7" ht="12.75">
      <c r="A41" s="1" t="s">
        <v>56</v>
      </c>
      <c r="B41" s="1" t="s">
        <v>55</v>
      </c>
      <c r="C41" s="4">
        <v>20325</v>
      </c>
      <c r="D41" s="1"/>
      <c r="E41" s="9" t="s">
        <v>109</v>
      </c>
      <c r="F41" s="9" t="s">
        <v>89</v>
      </c>
      <c r="G41" s="9" t="s">
        <v>90</v>
      </c>
    </row>
    <row r="42" spans="1:7" ht="12.75">
      <c r="A42" s="1"/>
      <c r="B42" s="5" t="s">
        <v>57</v>
      </c>
      <c r="C42" s="6">
        <f>C43+C44</f>
        <v>170305</v>
      </c>
      <c r="D42" s="1"/>
      <c r="E42" s="9"/>
      <c r="F42" s="9"/>
      <c r="G42" s="9"/>
    </row>
    <row r="43" spans="1:7" ht="12.75">
      <c r="A43" s="1" t="s">
        <v>58</v>
      </c>
      <c r="B43" s="1" t="s">
        <v>59</v>
      </c>
      <c r="C43" s="4">
        <v>112502</v>
      </c>
      <c r="D43" s="1"/>
      <c r="E43" s="9"/>
      <c r="F43" s="9"/>
      <c r="G43" s="9"/>
    </row>
    <row r="44" spans="1:7" ht="12.75">
      <c r="A44" s="1" t="s">
        <v>60</v>
      </c>
      <c r="B44" s="1" t="s">
        <v>61</v>
      </c>
      <c r="C44" s="4">
        <v>57803</v>
      </c>
      <c r="D44" s="1"/>
      <c r="E44" s="9"/>
      <c r="F44" s="9"/>
      <c r="G44" s="9"/>
    </row>
    <row r="45" spans="1:7" ht="12.75">
      <c r="A45" s="1"/>
      <c r="B45" s="5" t="s">
        <v>102</v>
      </c>
      <c r="C45" s="6">
        <f>C46</f>
        <v>60000</v>
      </c>
      <c r="D45" s="1"/>
      <c r="E45" s="9"/>
      <c r="F45" s="9"/>
      <c r="G45" s="9"/>
    </row>
    <row r="46" spans="1:7" ht="12.75">
      <c r="A46" s="1" t="s">
        <v>63</v>
      </c>
      <c r="B46" s="1" t="s">
        <v>103</v>
      </c>
      <c r="C46" s="4">
        <v>60000</v>
      </c>
      <c r="D46" s="1"/>
      <c r="E46" s="9" t="s">
        <v>109</v>
      </c>
      <c r="F46" s="9" t="s">
        <v>89</v>
      </c>
      <c r="G46" s="9" t="s">
        <v>90</v>
      </c>
    </row>
    <row r="47" spans="1:7" ht="12.75">
      <c r="A47" s="1"/>
      <c r="B47" s="5" t="s">
        <v>105</v>
      </c>
      <c r="C47" s="6">
        <f>C48</f>
        <v>23000</v>
      </c>
      <c r="D47" s="1"/>
      <c r="E47" s="9"/>
      <c r="F47" s="9"/>
      <c r="G47" s="9"/>
    </row>
    <row r="48" spans="1:7" ht="12.75">
      <c r="A48" s="1" t="s">
        <v>65</v>
      </c>
      <c r="B48" s="1" t="s">
        <v>104</v>
      </c>
      <c r="C48" s="4">
        <v>23000</v>
      </c>
      <c r="D48" s="1"/>
      <c r="E48" s="9" t="s">
        <v>109</v>
      </c>
      <c r="F48" s="9" t="s">
        <v>89</v>
      </c>
      <c r="G48" s="9" t="s">
        <v>90</v>
      </c>
    </row>
    <row r="49" spans="1:7" ht="12.75">
      <c r="A49" s="1"/>
      <c r="B49" s="5" t="s">
        <v>62</v>
      </c>
      <c r="C49" s="6">
        <f>C50+C51+C52+C53+C54+C55+C56+C57+C58+C59+C60+C61</f>
        <v>104000</v>
      </c>
      <c r="D49" s="1"/>
      <c r="E49" s="1"/>
      <c r="F49" s="9"/>
      <c r="G49" s="9"/>
    </row>
    <row r="50" spans="1:7" ht="12.75">
      <c r="A50" s="1" t="s">
        <v>67</v>
      </c>
      <c r="B50" s="1" t="s">
        <v>64</v>
      </c>
      <c r="C50" s="4">
        <v>1000</v>
      </c>
      <c r="D50" s="1"/>
      <c r="E50" s="1"/>
      <c r="F50" s="9"/>
      <c r="G50" s="9"/>
    </row>
    <row r="51" spans="1:7" ht="12.75">
      <c r="A51" s="1" t="s">
        <v>69</v>
      </c>
      <c r="B51" s="1" t="s">
        <v>66</v>
      </c>
      <c r="C51" s="4">
        <v>30000</v>
      </c>
      <c r="D51" s="1"/>
      <c r="E51" s="1"/>
      <c r="F51" s="9"/>
      <c r="G51" s="9"/>
    </row>
    <row r="52" spans="1:7" ht="12.75">
      <c r="A52" s="1" t="s">
        <v>71</v>
      </c>
      <c r="B52" s="1" t="s">
        <v>68</v>
      </c>
      <c r="C52" s="4">
        <v>14000</v>
      </c>
      <c r="D52" s="1"/>
      <c r="E52" s="1"/>
      <c r="F52" s="9"/>
      <c r="G52" s="9"/>
    </row>
    <row r="53" spans="1:7" ht="12.75">
      <c r="A53" s="1" t="s">
        <v>73</v>
      </c>
      <c r="B53" s="1" t="s">
        <v>70</v>
      </c>
      <c r="C53" s="4">
        <v>4200</v>
      </c>
      <c r="D53" s="1"/>
      <c r="E53" s="1"/>
      <c r="F53" s="9"/>
      <c r="G53" s="9"/>
    </row>
    <row r="54" spans="1:7" ht="12.75">
      <c r="A54" s="1" t="s">
        <v>74</v>
      </c>
      <c r="B54" s="1" t="s">
        <v>72</v>
      </c>
      <c r="C54" s="4">
        <v>3000</v>
      </c>
      <c r="D54" s="1"/>
      <c r="E54" s="1"/>
      <c r="F54" s="9"/>
      <c r="G54" s="9"/>
    </row>
    <row r="55" spans="1:7" ht="12.75">
      <c r="A55" s="1" t="s">
        <v>76</v>
      </c>
      <c r="B55" s="1" t="s">
        <v>100</v>
      </c>
      <c r="C55" s="4">
        <v>38800</v>
      </c>
      <c r="D55" s="1"/>
      <c r="E55" s="1"/>
      <c r="F55" s="9"/>
      <c r="G55" s="9"/>
    </row>
    <row r="56" spans="1:7" ht="12.75">
      <c r="A56" s="1" t="s">
        <v>78</v>
      </c>
      <c r="B56" s="1" t="s">
        <v>75</v>
      </c>
      <c r="C56" s="4">
        <v>2500</v>
      </c>
      <c r="D56" s="1"/>
      <c r="E56" s="1"/>
      <c r="F56" s="9"/>
      <c r="G56" s="9"/>
    </row>
    <row r="57" spans="1:7" ht="12.75">
      <c r="A57" s="1" t="s">
        <v>80</v>
      </c>
      <c r="B57" s="1" t="s">
        <v>77</v>
      </c>
      <c r="C57" s="4">
        <v>1000</v>
      </c>
      <c r="D57" s="1"/>
      <c r="E57" s="1"/>
      <c r="F57" s="9"/>
      <c r="G57" s="9"/>
    </row>
    <row r="58" spans="1:7" ht="12.75">
      <c r="A58" s="1" t="s">
        <v>82</v>
      </c>
      <c r="B58" s="1" t="s">
        <v>79</v>
      </c>
      <c r="C58" s="4">
        <v>4000</v>
      </c>
      <c r="D58" s="1"/>
      <c r="E58" s="1"/>
      <c r="F58" s="9"/>
      <c r="G58" s="9"/>
    </row>
    <row r="59" spans="1:7" ht="12.75">
      <c r="A59" s="1" t="s">
        <v>83</v>
      </c>
      <c r="B59" s="1" t="s">
        <v>81</v>
      </c>
      <c r="C59" s="4">
        <v>500</v>
      </c>
      <c r="D59" s="1"/>
      <c r="E59" s="1"/>
      <c r="F59" s="9"/>
      <c r="G59" s="9"/>
    </row>
    <row r="60" spans="1:7" ht="12.75">
      <c r="A60" s="1" t="s">
        <v>84</v>
      </c>
      <c r="B60" s="1" t="s">
        <v>101</v>
      </c>
      <c r="C60" s="4">
        <v>2000</v>
      </c>
      <c r="D60" s="1"/>
      <c r="E60" s="1"/>
      <c r="F60" s="9"/>
      <c r="G60" s="9"/>
    </row>
    <row r="61" spans="1:7" ht="12.75">
      <c r="A61" s="11" t="s">
        <v>106</v>
      </c>
      <c r="B61" s="1" t="s">
        <v>85</v>
      </c>
      <c r="C61" s="12">
        <v>3000</v>
      </c>
      <c r="D61" s="11"/>
      <c r="E61" s="11"/>
      <c r="F61" s="9"/>
      <c r="G61" s="9"/>
    </row>
    <row r="62" spans="1:7" ht="12.75">
      <c r="A62" s="1"/>
      <c r="B62" s="13" t="s">
        <v>107</v>
      </c>
      <c r="C62" s="6">
        <f>C9+C20+C30+C33+C38+C42+C45+C47+C49</f>
        <v>1192754</v>
      </c>
      <c r="D62" s="1"/>
      <c r="E62" s="1"/>
      <c r="F62" s="9"/>
      <c r="G62" s="9"/>
    </row>
    <row r="63" spans="1:7" ht="12.75">
      <c r="A63" s="3"/>
      <c r="B63" s="14"/>
      <c r="C63" s="15"/>
      <c r="D63" s="3"/>
      <c r="E63" s="3"/>
      <c r="F63" s="3"/>
      <c r="G63" s="3"/>
    </row>
    <row r="64" spans="1:7" ht="12.75">
      <c r="A64" s="16"/>
      <c r="B64" s="3"/>
      <c r="C64" s="8"/>
      <c r="D64" s="3" t="s">
        <v>113</v>
      </c>
      <c r="E64" s="3"/>
      <c r="F64" s="3"/>
      <c r="G64" s="3"/>
    </row>
    <row r="65" spans="1:7" ht="12.75">
      <c r="A65" s="16"/>
      <c r="B65" s="3"/>
      <c r="C65" s="8"/>
      <c r="D65" s="3" t="s">
        <v>114</v>
      </c>
      <c r="E65" s="3"/>
      <c r="F65" s="3"/>
      <c r="G65" s="3"/>
    </row>
    <row r="66" ht="12.75">
      <c r="A66" s="16" t="s">
        <v>112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34">
      <selection activeCell="B61" sqref="B61"/>
    </sheetView>
  </sheetViews>
  <sheetFormatPr defaultColWidth="9.140625" defaultRowHeight="12.75"/>
  <cols>
    <col min="1" max="1" width="6.7109375" style="0" customWidth="1"/>
    <col min="2" max="2" width="50.7109375" style="0" customWidth="1"/>
    <col min="3" max="3" width="15.421875" style="0" customWidth="1"/>
    <col min="4" max="4" width="18.7109375" style="0" customWidth="1"/>
    <col min="5" max="5" width="11.421875" style="0" customWidth="1"/>
    <col min="6" max="6" width="11.140625" style="0" customWidth="1"/>
    <col min="7" max="7" width="11.8515625" style="0" customWidth="1"/>
    <col min="8" max="8" width="10.8515625" style="0" customWidth="1"/>
  </cols>
  <sheetData>
    <row r="1" spans="1:8" ht="15.75">
      <c r="A1" s="7" t="s">
        <v>86</v>
      </c>
      <c r="B1" s="7"/>
      <c r="H1" s="2"/>
    </row>
    <row r="2" spans="1:8" ht="15.75">
      <c r="A2" s="7" t="s">
        <v>87</v>
      </c>
      <c r="B2" s="7"/>
      <c r="H2" s="3"/>
    </row>
    <row r="3" spans="2:8" ht="12.75">
      <c r="B3" t="s">
        <v>124</v>
      </c>
      <c r="E3" t="s">
        <v>122</v>
      </c>
      <c r="H3" s="3"/>
    </row>
    <row r="4" ht="12.75">
      <c r="H4" s="3"/>
    </row>
    <row r="5" spans="2:8" ht="15.75">
      <c r="B5" s="7" t="s">
        <v>123</v>
      </c>
      <c r="H5" s="3"/>
    </row>
    <row r="6" ht="12.75">
      <c r="H6" s="3"/>
    </row>
    <row r="7" ht="12.75">
      <c r="H7" s="3"/>
    </row>
    <row r="8" spans="1:8" ht="51">
      <c r="A8" s="10" t="s">
        <v>91</v>
      </c>
      <c r="B8" s="10" t="s">
        <v>92</v>
      </c>
      <c r="C8" s="10" t="s">
        <v>93</v>
      </c>
      <c r="D8" s="10" t="s">
        <v>94</v>
      </c>
      <c r="E8" s="10" t="s">
        <v>95</v>
      </c>
      <c r="F8" s="10" t="s">
        <v>96</v>
      </c>
      <c r="G8" s="10" t="s">
        <v>97</v>
      </c>
      <c r="H8" s="3"/>
    </row>
    <row r="9" spans="1:8" ht="12.75">
      <c r="A9" s="1"/>
      <c r="B9" s="5" t="s">
        <v>10</v>
      </c>
      <c r="C9" s="6">
        <f>C10+C11+C12+C13+C14+C15+C16+C17+C18+C19</f>
        <v>69818</v>
      </c>
      <c r="D9" s="1"/>
      <c r="E9" s="1"/>
      <c r="F9" s="9"/>
      <c r="G9" s="9"/>
      <c r="H9" s="3"/>
    </row>
    <row r="10" spans="1:8" ht="12.75">
      <c r="A10" s="1" t="s">
        <v>0</v>
      </c>
      <c r="B10" s="1" t="s">
        <v>1</v>
      </c>
      <c r="C10" s="4">
        <v>7264</v>
      </c>
      <c r="D10" s="1"/>
      <c r="E10" s="1"/>
      <c r="F10" s="9"/>
      <c r="G10" s="9"/>
      <c r="H10" s="3"/>
    </row>
    <row r="11" spans="1:8" ht="12.75">
      <c r="A11" s="1" t="s">
        <v>2</v>
      </c>
      <c r="B11" s="1" t="s">
        <v>3</v>
      </c>
      <c r="C11" s="4">
        <v>3387</v>
      </c>
      <c r="D11" s="1"/>
      <c r="E11" s="1"/>
      <c r="F11" s="9"/>
      <c r="G11" s="9"/>
      <c r="H11" s="3"/>
    </row>
    <row r="12" spans="1:8" ht="12.75">
      <c r="A12" s="1" t="s">
        <v>4</v>
      </c>
      <c r="B12" s="1" t="s">
        <v>5</v>
      </c>
      <c r="C12" s="4">
        <v>7632</v>
      </c>
      <c r="D12" s="1"/>
      <c r="E12" s="1"/>
      <c r="F12" s="9"/>
      <c r="G12" s="9"/>
      <c r="H12" s="3"/>
    </row>
    <row r="13" spans="1:8" ht="12.75">
      <c r="A13" s="1" t="s">
        <v>6</v>
      </c>
      <c r="B13" s="1" t="s">
        <v>7</v>
      </c>
      <c r="C13" s="4">
        <v>771</v>
      </c>
      <c r="D13" s="1"/>
      <c r="E13" s="1"/>
      <c r="F13" s="9"/>
      <c r="G13" s="9"/>
      <c r="H13" s="3"/>
    </row>
    <row r="14" spans="1:8" ht="12.75">
      <c r="A14" s="1" t="s">
        <v>8</v>
      </c>
      <c r="B14" s="1" t="s">
        <v>98</v>
      </c>
      <c r="C14" s="4">
        <v>850</v>
      </c>
      <c r="D14" s="1"/>
      <c r="E14" s="1"/>
      <c r="F14" s="9"/>
      <c r="G14" s="9"/>
      <c r="H14" s="3"/>
    </row>
    <row r="15" spans="1:8" ht="12.75">
      <c r="A15" s="1" t="s">
        <v>9</v>
      </c>
      <c r="B15" s="1" t="s">
        <v>99</v>
      </c>
      <c r="C15" s="4">
        <v>16912</v>
      </c>
      <c r="D15" s="1"/>
      <c r="E15" s="1"/>
      <c r="F15" s="9"/>
      <c r="G15" s="9"/>
      <c r="H15" s="3"/>
    </row>
    <row r="16" spans="1:8" ht="12.75">
      <c r="A16" s="1" t="s">
        <v>11</v>
      </c>
      <c r="B16" s="1" t="s">
        <v>12</v>
      </c>
      <c r="C16" s="4">
        <v>8471</v>
      </c>
      <c r="D16" s="1"/>
      <c r="E16" s="1"/>
      <c r="F16" s="9"/>
      <c r="G16" s="9"/>
      <c r="H16" s="3"/>
    </row>
    <row r="17" spans="1:8" ht="12.75">
      <c r="A17" s="1" t="s">
        <v>13</v>
      </c>
      <c r="B17" s="1" t="s">
        <v>14</v>
      </c>
      <c r="C17" s="4">
        <v>7656</v>
      </c>
      <c r="D17" s="1"/>
      <c r="E17" s="1"/>
      <c r="F17" s="9"/>
      <c r="G17" s="9"/>
      <c r="H17" s="3"/>
    </row>
    <row r="18" spans="1:8" ht="12.75">
      <c r="A18" s="1" t="s">
        <v>15</v>
      </c>
      <c r="B18" s="1" t="s">
        <v>16</v>
      </c>
      <c r="C18" s="4">
        <v>12707</v>
      </c>
      <c r="D18" s="1"/>
      <c r="E18" s="1"/>
      <c r="F18" s="9"/>
      <c r="G18" s="9"/>
      <c r="H18" s="3"/>
    </row>
    <row r="19" spans="1:8" ht="12.75">
      <c r="A19" s="1" t="s">
        <v>17</v>
      </c>
      <c r="B19" s="1" t="s">
        <v>18</v>
      </c>
      <c r="C19" s="4">
        <v>4168</v>
      </c>
      <c r="D19" s="1"/>
      <c r="E19" s="1"/>
      <c r="F19" s="9"/>
      <c r="G19" s="9"/>
      <c r="H19" s="3"/>
    </row>
    <row r="20" spans="1:8" ht="12.75">
      <c r="A20" s="1"/>
      <c r="B20" s="5" t="s">
        <v>21</v>
      </c>
      <c r="C20" s="6">
        <f>C21+C22+C23+C24+C25+C26+C27+C28+C29</f>
        <v>69278</v>
      </c>
      <c r="D20" s="1"/>
      <c r="E20" s="1"/>
      <c r="F20" s="9"/>
      <c r="G20" s="9"/>
      <c r="H20" s="3"/>
    </row>
    <row r="21" spans="1:8" ht="12.75">
      <c r="A21" s="1" t="s">
        <v>19</v>
      </c>
      <c r="B21" s="1" t="s">
        <v>20</v>
      </c>
      <c r="C21" s="4">
        <v>12870</v>
      </c>
      <c r="D21" s="1"/>
      <c r="E21" s="1"/>
      <c r="F21" s="9"/>
      <c r="G21" s="9"/>
      <c r="H21" s="3"/>
    </row>
    <row r="22" spans="1:8" ht="12.75">
      <c r="A22" s="1" t="s">
        <v>22</v>
      </c>
      <c r="B22" s="1" t="s">
        <v>23</v>
      </c>
      <c r="C22" s="4">
        <v>16419</v>
      </c>
      <c r="D22" s="1"/>
      <c r="E22" s="1"/>
      <c r="F22" s="9"/>
      <c r="G22" s="9"/>
      <c r="H22" s="3"/>
    </row>
    <row r="23" spans="1:8" ht="12.75">
      <c r="A23" s="1" t="s">
        <v>24</v>
      </c>
      <c r="B23" s="1" t="s">
        <v>25</v>
      </c>
      <c r="C23" s="4">
        <v>5957</v>
      </c>
      <c r="D23" s="1"/>
      <c r="E23" s="1"/>
      <c r="F23" s="9"/>
      <c r="G23" s="9"/>
      <c r="H23" s="3"/>
    </row>
    <row r="24" spans="1:8" ht="12.75">
      <c r="A24" s="1" t="s">
        <v>26</v>
      </c>
      <c r="B24" s="1" t="s">
        <v>27</v>
      </c>
      <c r="C24" s="4">
        <v>18845</v>
      </c>
      <c r="D24" s="1"/>
      <c r="E24" s="1"/>
      <c r="F24" s="9"/>
      <c r="G24" s="9"/>
      <c r="H24" s="3"/>
    </row>
    <row r="25" spans="1:8" ht="12.75">
      <c r="A25" s="1" t="s">
        <v>28</v>
      </c>
      <c r="B25" s="1" t="s">
        <v>29</v>
      </c>
      <c r="C25" s="4">
        <v>2247</v>
      </c>
      <c r="D25" s="1"/>
      <c r="E25" s="1"/>
      <c r="F25" s="9"/>
      <c r="G25" s="9"/>
      <c r="H25" s="3"/>
    </row>
    <row r="26" spans="1:8" ht="12.75">
      <c r="A26" s="1" t="s">
        <v>30</v>
      </c>
      <c r="B26" s="1" t="s">
        <v>31</v>
      </c>
      <c r="C26" s="4">
        <v>5718</v>
      </c>
      <c r="D26" s="1"/>
      <c r="E26" s="1"/>
      <c r="F26" s="9"/>
      <c r="G26" s="9"/>
      <c r="H26" s="3"/>
    </row>
    <row r="27" spans="1:8" ht="12.75">
      <c r="A27" s="1" t="s">
        <v>32</v>
      </c>
      <c r="B27" s="1" t="s">
        <v>33</v>
      </c>
      <c r="C27" s="4">
        <v>2611</v>
      </c>
      <c r="D27" s="1"/>
      <c r="E27" s="1"/>
      <c r="F27" s="9"/>
      <c r="G27" s="9"/>
      <c r="H27" s="3"/>
    </row>
    <row r="28" spans="1:8" ht="12.75">
      <c r="A28" s="1" t="s">
        <v>34</v>
      </c>
      <c r="B28" s="1" t="s">
        <v>35</v>
      </c>
      <c r="C28" s="4">
        <v>3284</v>
      </c>
      <c r="D28" s="1"/>
      <c r="E28" s="1"/>
      <c r="F28" s="9"/>
      <c r="G28" s="9"/>
      <c r="H28" s="3"/>
    </row>
    <row r="29" spans="1:8" ht="12.75">
      <c r="A29" s="1" t="s">
        <v>36</v>
      </c>
      <c r="B29" s="1" t="s">
        <v>37</v>
      </c>
      <c r="C29" s="4">
        <v>1327</v>
      </c>
      <c r="D29" s="1"/>
      <c r="E29" s="1"/>
      <c r="F29" s="9"/>
      <c r="G29" s="9"/>
      <c r="H29" s="3"/>
    </row>
    <row r="30" spans="1:8" ht="12.75">
      <c r="A30" s="5"/>
      <c r="B30" s="5" t="s">
        <v>38</v>
      </c>
      <c r="C30" s="6">
        <f>C31+C32+C33</f>
        <v>660000</v>
      </c>
      <c r="D30" s="1"/>
      <c r="E30" s="1"/>
      <c r="F30" s="1"/>
      <c r="G30" s="1"/>
      <c r="H30" s="3"/>
    </row>
    <row r="31" spans="1:8" ht="12.75">
      <c r="A31" s="1" t="s">
        <v>39</v>
      </c>
      <c r="B31" s="17" t="s">
        <v>116</v>
      </c>
      <c r="C31" s="18">
        <v>49286</v>
      </c>
      <c r="D31" s="1"/>
      <c r="E31" s="1"/>
      <c r="F31" s="9"/>
      <c r="G31" s="9"/>
      <c r="H31" s="3"/>
    </row>
    <row r="32" spans="1:8" ht="12.75">
      <c r="A32" s="1" t="s">
        <v>41</v>
      </c>
      <c r="B32" s="1" t="s">
        <v>115</v>
      </c>
      <c r="C32" s="4">
        <v>147234</v>
      </c>
      <c r="D32" s="1" t="s">
        <v>108</v>
      </c>
      <c r="E32" s="9" t="s">
        <v>109</v>
      </c>
      <c r="F32" s="9" t="s">
        <v>119</v>
      </c>
      <c r="G32" s="9" t="s">
        <v>90</v>
      </c>
      <c r="H32" s="3"/>
    </row>
    <row r="33" spans="1:8" ht="12.75">
      <c r="A33" s="1" t="s">
        <v>43</v>
      </c>
      <c r="B33" s="1" t="s">
        <v>42</v>
      </c>
      <c r="C33" s="4">
        <v>463480</v>
      </c>
      <c r="D33" s="1"/>
      <c r="E33" s="1"/>
      <c r="F33" s="9"/>
      <c r="G33" s="9"/>
      <c r="H33" s="3"/>
    </row>
    <row r="34" spans="1:8" ht="12.75">
      <c r="A34" s="1"/>
      <c r="B34" s="5" t="s">
        <v>44</v>
      </c>
      <c r="C34" s="6">
        <f>C35+C36+C37+C38</f>
        <v>77327</v>
      </c>
      <c r="D34" s="1"/>
      <c r="E34" s="1"/>
      <c r="F34" s="9"/>
      <c r="G34" s="9"/>
      <c r="H34" s="3"/>
    </row>
    <row r="35" spans="1:8" ht="12.75">
      <c r="A35" s="1" t="s">
        <v>46</v>
      </c>
      <c r="B35" s="1" t="s">
        <v>45</v>
      </c>
      <c r="C35" s="4">
        <v>21178</v>
      </c>
      <c r="D35" s="1"/>
      <c r="E35" s="1"/>
      <c r="F35" s="9"/>
      <c r="G35" s="9"/>
      <c r="H35" s="3"/>
    </row>
    <row r="36" spans="1:8" ht="12.75">
      <c r="A36" s="1" t="s">
        <v>48</v>
      </c>
      <c r="B36" s="1" t="s">
        <v>47</v>
      </c>
      <c r="C36" s="4">
        <v>12707</v>
      </c>
      <c r="D36" s="1"/>
      <c r="E36" s="1"/>
      <c r="F36" s="9"/>
      <c r="G36" s="9"/>
      <c r="H36" s="3"/>
    </row>
    <row r="37" spans="1:8" ht="12.75">
      <c r="A37" s="1" t="s">
        <v>50</v>
      </c>
      <c r="B37" s="1" t="s">
        <v>49</v>
      </c>
      <c r="C37" s="4">
        <v>5930</v>
      </c>
      <c r="D37" s="1"/>
      <c r="E37" s="1"/>
      <c r="F37" s="9"/>
      <c r="G37" s="9"/>
      <c r="H37" s="3"/>
    </row>
    <row r="38" spans="1:8" ht="12.75">
      <c r="A38" s="1" t="s">
        <v>53</v>
      </c>
      <c r="B38" s="1" t="s">
        <v>51</v>
      </c>
      <c r="C38" s="4">
        <v>37512</v>
      </c>
      <c r="D38" s="1"/>
      <c r="E38" s="1"/>
      <c r="F38" s="9"/>
      <c r="G38" s="9"/>
      <c r="H38" s="3"/>
    </row>
    <row r="39" spans="1:8" ht="12.75">
      <c r="A39" s="1"/>
      <c r="B39" s="5" t="s">
        <v>52</v>
      </c>
      <c r="C39" s="6">
        <f>C40+C41+C42</f>
        <v>46707</v>
      </c>
      <c r="D39" s="1"/>
      <c r="E39" s="1"/>
      <c r="F39" s="9"/>
      <c r="G39" s="9"/>
      <c r="H39" s="3"/>
    </row>
    <row r="40" spans="1:8" ht="12.75">
      <c r="A40" s="1" t="s">
        <v>54</v>
      </c>
      <c r="B40" s="1" t="s">
        <v>45</v>
      </c>
      <c r="C40" s="4">
        <v>18756</v>
      </c>
      <c r="D40" s="1"/>
      <c r="E40" s="1"/>
      <c r="F40" s="9"/>
      <c r="G40" s="9"/>
      <c r="H40" s="3"/>
    </row>
    <row r="41" spans="1:8" ht="12.75">
      <c r="A41" s="1" t="s">
        <v>56</v>
      </c>
      <c r="B41" s="1" t="s">
        <v>47</v>
      </c>
      <c r="C41" s="4">
        <v>6773</v>
      </c>
      <c r="D41" s="1"/>
      <c r="E41" s="1"/>
      <c r="F41" s="9"/>
      <c r="G41" s="9"/>
      <c r="H41" s="3"/>
    </row>
    <row r="42" spans="1:8" ht="12.75">
      <c r="A42" s="1" t="s">
        <v>58</v>
      </c>
      <c r="B42" s="1" t="s">
        <v>55</v>
      </c>
      <c r="C42" s="4">
        <v>21178</v>
      </c>
      <c r="D42" s="1"/>
      <c r="E42" s="9" t="s">
        <v>109</v>
      </c>
      <c r="F42" s="9" t="s">
        <v>120</v>
      </c>
      <c r="G42" s="9" t="s">
        <v>90</v>
      </c>
      <c r="H42" s="3"/>
    </row>
    <row r="43" spans="1:8" ht="12.75">
      <c r="A43" s="1"/>
      <c r="B43" s="5" t="s">
        <v>57</v>
      </c>
      <c r="C43" s="6">
        <f>C44+C45</f>
        <v>177457</v>
      </c>
      <c r="D43" s="1"/>
      <c r="E43" s="9"/>
      <c r="F43" s="9"/>
      <c r="G43" s="9"/>
      <c r="H43" s="3"/>
    </row>
    <row r="44" spans="1:8" ht="12.75">
      <c r="A44" s="1" t="s">
        <v>60</v>
      </c>
      <c r="B44" s="1" t="s">
        <v>59</v>
      </c>
      <c r="C44" s="4">
        <v>117227</v>
      </c>
      <c r="D44" s="1"/>
      <c r="E44" s="9"/>
      <c r="F44" s="9"/>
      <c r="G44" s="9"/>
      <c r="H44" s="3"/>
    </row>
    <row r="45" spans="1:8" ht="12.75">
      <c r="A45" s="1" t="s">
        <v>63</v>
      </c>
      <c r="B45" s="1" t="s">
        <v>61</v>
      </c>
      <c r="C45" s="4">
        <v>60230</v>
      </c>
      <c r="D45" s="1"/>
      <c r="E45" s="9"/>
      <c r="F45" s="9"/>
      <c r="G45" s="9"/>
      <c r="H45" s="3"/>
    </row>
    <row r="46" spans="1:8" ht="12.75">
      <c r="A46" s="1"/>
      <c r="B46" s="5" t="s">
        <v>102</v>
      </c>
      <c r="C46" s="6">
        <f>C47</f>
        <v>60000</v>
      </c>
      <c r="D46" s="1"/>
      <c r="E46" s="9"/>
      <c r="F46" s="9"/>
      <c r="G46" s="9"/>
      <c r="H46" s="3"/>
    </row>
    <row r="47" spans="1:8" ht="12.75">
      <c r="A47" s="1" t="s">
        <v>65</v>
      </c>
      <c r="B47" s="1" t="s">
        <v>103</v>
      </c>
      <c r="C47" s="4">
        <v>60000</v>
      </c>
      <c r="D47" s="1"/>
      <c r="E47" s="9"/>
      <c r="F47" s="9"/>
      <c r="G47" s="9"/>
      <c r="H47" s="3"/>
    </row>
    <row r="48" spans="1:8" ht="12.75">
      <c r="A48" s="1"/>
      <c r="B48" s="5" t="s">
        <v>105</v>
      </c>
      <c r="C48" s="6">
        <f>C49</f>
        <v>23000</v>
      </c>
      <c r="D48" s="1"/>
      <c r="E48" s="9"/>
      <c r="F48" s="9"/>
      <c r="G48" s="9"/>
      <c r="H48" s="3"/>
    </row>
    <row r="49" spans="1:8" ht="12.75">
      <c r="A49" s="1" t="s">
        <v>67</v>
      </c>
      <c r="B49" s="1" t="s">
        <v>104</v>
      </c>
      <c r="C49" s="4">
        <v>23000</v>
      </c>
      <c r="D49" s="1"/>
      <c r="E49" s="9" t="s">
        <v>109</v>
      </c>
      <c r="F49" s="9" t="s">
        <v>121</v>
      </c>
      <c r="G49" s="9" t="s">
        <v>90</v>
      </c>
      <c r="H49" s="3"/>
    </row>
    <row r="50" spans="1:8" ht="12.75">
      <c r="A50" s="1"/>
      <c r="B50" s="5" t="s">
        <v>62</v>
      </c>
      <c r="C50" s="6">
        <f>C51+C52+C53+C54+C55+C56+C57+C58+C59+C60+C61+C62</f>
        <v>140600</v>
      </c>
      <c r="D50" s="1"/>
      <c r="E50" s="1"/>
      <c r="F50" s="9"/>
      <c r="G50" s="9"/>
      <c r="H50" s="3"/>
    </row>
    <row r="51" spans="1:8" ht="12.75">
      <c r="A51" s="1" t="s">
        <v>69</v>
      </c>
      <c r="B51" s="1" t="s">
        <v>66</v>
      </c>
      <c r="C51" s="4">
        <v>40000</v>
      </c>
      <c r="D51" s="1"/>
      <c r="E51" s="1"/>
      <c r="F51" s="9"/>
      <c r="G51" s="9"/>
      <c r="H51" s="3"/>
    </row>
    <row r="52" spans="1:8" ht="12.75">
      <c r="A52" s="1" t="s">
        <v>71</v>
      </c>
      <c r="B52" s="1" t="s">
        <v>68</v>
      </c>
      <c r="C52" s="4">
        <v>20000</v>
      </c>
      <c r="D52" s="1"/>
      <c r="E52" s="1"/>
      <c r="F52" s="9"/>
      <c r="G52" s="9"/>
      <c r="H52" s="3"/>
    </row>
    <row r="53" spans="1:8" ht="12.75">
      <c r="A53" s="1" t="s">
        <v>73</v>
      </c>
      <c r="B53" s="1" t="s">
        <v>72</v>
      </c>
      <c r="C53" s="4">
        <v>2000</v>
      </c>
      <c r="D53" s="1"/>
      <c r="E53" s="1"/>
      <c r="F53" s="9"/>
      <c r="G53" s="9"/>
      <c r="H53" s="3"/>
    </row>
    <row r="54" spans="1:8" ht="12.75">
      <c r="A54" s="1" t="s">
        <v>74</v>
      </c>
      <c r="B54" s="1" t="s">
        <v>75</v>
      </c>
      <c r="C54" s="4">
        <v>2000</v>
      </c>
      <c r="D54" s="1"/>
      <c r="E54" s="1"/>
      <c r="F54" s="9"/>
      <c r="G54" s="9"/>
      <c r="H54" s="3"/>
    </row>
    <row r="55" spans="1:8" ht="12.75">
      <c r="A55" s="1" t="s">
        <v>76</v>
      </c>
      <c r="B55" s="1" t="s">
        <v>77</v>
      </c>
      <c r="C55" s="4">
        <v>1000</v>
      </c>
      <c r="D55" s="1"/>
      <c r="E55" s="1"/>
      <c r="F55" s="9"/>
      <c r="G55" s="9"/>
      <c r="H55" s="3"/>
    </row>
    <row r="56" spans="1:8" ht="12.75">
      <c r="A56" s="1" t="s">
        <v>78</v>
      </c>
      <c r="B56" s="1" t="s">
        <v>79</v>
      </c>
      <c r="C56" s="4">
        <v>1600</v>
      </c>
      <c r="D56" s="1"/>
      <c r="E56" s="1"/>
      <c r="F56" s="9"/>
      <c r="G56" s="9"/>
      <c r="H56" s="3"/>
    </row>
    <row r="57" spans="1:8" ht="12.75">
      <c r="A57" s="1" t="s">
        <v>80</v>
      </c>
      <c r="B57" s="1" t="s">
        <v>118</v>
      </c>
      <c r="C57" s="4">
        <v>3500</v>
      </c>
      <c r="D57" s="1"/>
      <c r="E57" s="1"/>
      <c r="F57" s="9"/>
      <c r="G57" s="9"/>
      <c r="H57" s="3"/>
    </row>
    <row r="58" spans="1:8" ht="12.75">
      <c r="A58" s="1" t="s">
        <v>82</v>
      </c>
      <c r="B58" s="1" t="s">
        <v>81</v>
      </c>
      <c r="C58" s="4">
        <v>500</v>
      </c>
      <c r="D58" s="1"/>
      <c r="E58" s="1"/>
      <c r="F58" s="9"/>
      <c r="G58" s="9"/>
      <c r="H58" s="3"/>
    </row>
    <row r="59" spans="1:8" ht="12.75">
      <c r="A59" s="1" t="s">
        <v>83</v>
      </c>
      <c r="B59" s="1" t="s">
        <v>125</v>
      </c>
      <c r="C59" s="4">
        <v>30000</v>
      </c>
      <c r="D59" s="1"/>
      <c r="E59" s="1"/>
      <c r="F59" s="9"/>
      <c r="G59" s="9"/>
      <c r="H59" s="3"/>
    </row>
    <row r="60" spans="1:8" ht="12.75">
      <c r="A60" s="19" t="s">
        <v>84</v>
      </c>
      <c r="B60" s="1" t="s">
        <v>129</v>
      </c>
      <c r="C60" s="4">
        <v>20000</v>
      </c>
      <c r="D60" s="1"/>
      <c r="E60" s="1"/>
      <c r="F60" s="9"/>
      <c r="G60" s="9"/>
      <c r="H60" s="3"/>
    </row>
    <row r="61" spans="1:8" ht="12.75">
      <c r="A61" s="1" t="s">
        <v>106</v>
      </c>
      <c r="B61" s="1" t="s">
        <v>70</v>
      </c>
      <c r="C61" s="4">
        <v>20000</v>
      </c>
      <c r="D61" s="1"/>
      <c r="E61" s="1"/>
      <c r="F61" s="9"/>
      <c r="G61" s="9"/>
      <c r="H61" s="3"/>
    </row>
    <row r="62" spans="1:8" ht="12.75">
      <c r="A62" s="11"/>
      <c r="B62" s="1"/>
      <c r="C62" s="12"/>
      <c r="D62" s="11"/>
      <c r="E62" s="11"/>
      <c r="F62" s="9"/>
      <c r="G62" s="9"/>
      <c r="H62" s="3"/>
    </row>
    <row r="63" spans="1:8" ht="12.75">
      <c r="A63" s="1"/>
      <c r="B63" s="13" t="s">
        <v>107</v>
      </c>
      <c r="C63" s="6">
        <f>C9+C20+C30+C34+C39+C43+C46+C48+C50</f>
        <v>1324187</v>
      </c>
      <c r="D63" s="1"/>
      <c r="E63" s="1"/>
      <c r="F63" s="9"/>
      <c r="G63" s="9"/>
      <c r="H63" s="3"/>
    </row>
    <row r="64" spans="1:8" ht="12.75">
      <c r="A64" s="3" t="s">
        <v>126</v>
      </c>
      <c r="B64" s="14"/>
      <c r="C64" s="15"/>
      <c r="D64" s="3"/>
      <c r="E64" s="3"/>
      <c r="F64" s="3"/>
      <c r="G64" s="3"/>
      <c r="H64" s="3"/>
    </row>
    <row r="65" spans="1:8" ht="12.75">
      <c r="A65" s="16" t="s">
        <v>127</v>
      </c>
      <c r="B65" s="3"/>
      <c r="C65" s="8"/>
      <c r="D65" s="3" t="s">
        <v>113</v>
      </c>
      <c r="E65" s="3"/>
      <c r="F65" s="3"/>
      <c r="G65" s="3"/>
      <c r="H65" s="3"/>
    </row>
    <row r="66" spans="1:8" ht="12.75">
      <c r="A66" s="16"/>
      <c r="B66" s="3"/>
      <c r="C66" s="8"/>
      <c r="D66" s="3" t="s">
        <v>114</v>
      </c>
      <c r="E66" s="3"/>
      <c r="F66" s="3"/>
      <c r="G66" s="3"/>
      <c r="H66" s="3"/>
    </row>
    <row r="67" spans="1:8" ht="12.75">
      <c r="A67" s="16" t="s">
        <v>117</v>
      </c>
      <c r="B67" t="s">
        <v>128</v>
      </c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Gordana</dc:creator>
  <cp:keywords/>
  <dc:description/>
  <cp:lastModifiedBy>dalma</cp:lastModifiedBy>
  <cp:lastPrinted>2012-11-22T08:02:52Z</cp:lastPrinted>
  <dcterms:created xsi:type="dcterms:W3CDTF">2012-01-19T10:34:04Z</dcterms:created>
  <dcterms:modified xsi:type="dcterms:W3CDTF">2012-11-22T08:03:51Z</dcterms:modified>
  <cp:category/>
  <cp:version/>
  <cp:contentType/>
  <cp:contentStatus/>
</cp:coreProperties>
</file>